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3"/>
  </bookViews>
  <sheets>
    <sheet name="tabuľka 1" sheetId="3" r:id="rId1"/>
    <sheet name="tabuľka 2" sheetId="4" r:id="rId2"/>
    <sheet name="graf 1" sheetId="1" r:id="rId3"/>
    <sheet name="graf 2" sheetId="2" r:id="rId4"/>
  </sheets>
  <externalReferences>
    <externalReference r:id="rId5"/>
    <externalReference r:id="rId6"/>
  </externalReferences>
  <calcPr calcId="152511"/>
</workbook>
</file>

<file path=xl/calcChain.xml><?xml version="1.0" encoding="utf-8"?>
<calcChain xmlns="http://schemas.openxmlformats.org/spreadsheetml/2006/main">
  <c r="G16" i="4" l="1"/>
  <c r="F16" i="4"/>
  <c r="E16" i="4"/>
  <c r="H16" i="4" s="1"/>
  <c r="D16" i="4"/>
  <c r="C16" i="4"/>
  <c r="B16" i="4"/>
  <c r="H15" i="4"/>
  <c r="H14" i="4"/>
  <c r="H13" i="4"/>
  <c r="H12" i="4"/>
  <c r="H11" i="4"/>
  <c r="H10" i="4"/>
  <c r="H9" i="4"/>
  <c r="H8" i="4"/>
  <c r="I29" i="3"/>
  <c r="J29" i="3" s="1"/>
  <c r="G29" i="3"/>
  <c r="H29" i="3" s="1"/>
  <c r="E29" i="3"/>
  <c r="C29" i="3"/>
  <c r="J28" i="3"/>
  <c r="I28" i="3"/>
  <c r="H28" i="3"/>
  <c r="G28" i="3"/>
  <c r="E28" i="3"/>
  <c r="D28" i="3"/>
  <c r="C28" i="3"/>
  <c r="B28" i="3"/>
  <c r="F28" i="3" s="1"/>
  <c r="J27" i="3"/>
  <c r="H27" i="3"/>
  <c r="F27" i="3"/>
  <c r="J26" i="3"/>
  <c r="H26" i="3"/>
  <c r="F26" i="3"/>
  <c r="J25" i="3"/>
  <c r="H25" i="3"/>
  <c r="F25" i="3"/>
  <c r="J24" i="3"/>
  <c r="H24" i="3"/>
  <c r="F24" i="3"/>
  <c r="J23" i="3"/>
  <c r="H23" i="3"/>
  <c r="F23" i="3"/>
  <c r="J21" i="3"/>
  <c r="I21" i="3"/>
  <c r="H21" i="3"/>
  <c r="G21" i="3"/>
  <c r="E21" i="3"/>
  <c r="D21" i="3"/>
  <c r="D29" i="3" s="1"/>
  <c r="C21" i="3"/>
  <c r="B21" i="3"/>
  <c r="B29" i="3" s="1"/>
  <c r="J20" i="3"/>
  <c r="H20" i="3"/>
  <c r="F20" i="3"/>
  <c r="F19" i="3"/>
  <c r="F18" i="3"/>
  <c r="J17" i="3"/>
  <c r="H17" i="3"/>
  <c r="F17" i="3"/>
  <c r="H16" i="3"/>
  <c r="F16" i="3"/>
  <c r="F15" i="3"/>
  <c r="J14" i="3"/>
  <c r="H14" i="3"/>
  <c r="F14" i="3"/>
  <c r="J13" i="3"/>
  <c r="H13" i="3"/>
  <c r="F13" i="3"/>
  <c r="F12" i="3"/>
  <c r="J11" i="3"/>
  <c r="H11" i="3"/>
  <c r="F11" i="3"/>
  <c r="J10" i="3"/>
  <c r="H10" i="3"/>
  <c r="F10" i="3"/>
  <c r="J9" i="3"/>
  <c r="H9" i="3"/>
  <c r="F9" i="3"/>
  <c r="F29" i="3" l="1"/>
  <c r="F21" i="3"/>
</calcChain>
</file>

<file path=xl/sharedStrings.xml><?xml version="1.0" encoding="utf-8"?>
<sst xmlns="http://schemas.openxmlformats.org/spreadsheetml/2006/main" count="56" uniqueCount="44">
  <si>
    <t xml:space="preserve">Výsledky kontroly zákazu predaja tabakových výrobkov osobám mladším ako 18 rokov </t>
  </si>
  <si>
    <t>Prevádzkové jednotky</t>
  </si>
  <si>
    <t>Počet kontrol maloletí 11 - 15 a 16 - 17</t>
  </si>
  <si>
    <t>Počet prípadov predaja TV maloletí 11 -15 a 16 - 17</t>
  </si>
  <si>
    <t>Spolu</t>
  </si>
  <si>
    <t>počet kontrol maloletí 11 -15</t>
  </si>
  <si>
    <t>počet kontrol maloletí 16 -17</t>
  </si>
  <si>
    <t>v %</t>
  </si>
  <si>
    <t>počet prípadov predaja TV maloletému 11 -15</t>
  </si>
  <si>
    <t>počet prípadov predaja TV maloletému 16 -17</t>
  </si>
  <si>
    <t>OBCH. REŤAZCE</t>
  </si>
  <si>
    <t>LIDL</t>
  </si>
  <si>
    <t>Kaufland</t>
  </si>
  <si>
    <t>Billa</t>
  </si>
  <si>
    <t>Carefour</t>
  </si>
  <si>
    <t>Tesco</t>
  </si>
  <si>
    <t>Coop</t>
  </si>
  <si>
    <t>Hypernova</t>
  </si>
  <si>
    <t>Moja Samoška</t>
  </si>
  <si>
    <t>CBA</t>
  </si>
  <si>
    <t>Koruna</t>
  </si>
  <si>
    <t>AMV</t>
  </si>
  <si>
    <t>Milk - Agro</t>
  </si>
  <si>
    <t>Reťazce spolu</t>
  </si>
  <si>
    <t>MALÉ PJ</t>
  </si>
  <si>
    <t>Stánky (PNS, Tabak)</t>
  </si>
  <si>
    <t>Čerpacie stanice</t>
  </si>
  <si>
    <t>Malé predajne potravín</t>
  </si>
  <si>
    <t>Prevádzky verejného stravovania</t>
  </si>
  <si>
    <t>Kaviarne a hostince</t>
  </si>
  <si>
    <t>Malé PJ spolu</t>
  </si>
  <si>
    <t>Reťazce + malé PJ spolu</t>
  </si>
  <si>
    <t xml:space="preserve"> - podľa inšpektorátov SOI</t>
  </si>
  <si>
    <t>Inšpektoráty SOI</t>
  </si>
  <si>
    <t xml:space="preserve">% zistených porušení </t>
  </si>
  <si>
    <t>BRATISLAVA</t>
  </si>
  <si>
    <t>TRNAVA</t>
  </si>
  <si>
    <t>TRENČÍN</t>
  </si>
  <si>
    <t>NITRA</t>
  </si>
  <si>
    <t>ŽILINA</t>
  </si>
  <si>
    <t>BANSKÁ BYSTRICA</t>
  </si>
  <si>
    <t>PREŠOV</t>
  </si>
  <si>
    <t>KOŠICE</t>
  </si>
  <si>
    <t xml:space="preserve">S P O L 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</si>
</sst>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i/>
      <sz val="11"/>
      <name val="Arial"/>
      <family val="2"/>
      <charset val="238"/>
    </font>
    <font>
      <b/>
      <i/>
      <sz val="13"/>
      <name val="Arial"/>
      <family val="2"/>
      <charset val="238"/>
    </font>
    <font>
      <sz val="12"/>
      <name val="Arial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</fills>
  <borders count="102">
    <border>
      <left/>
      <right/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thick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/>
      <top style="double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/>
      <right style="medium">
        <color indexed="64"/>
      </right>
      <top style="double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double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double">
        <color indexed="64"/>
      </bottom>
      <diagonal/>
    </border>
    <border>
      <left/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double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3" xfId="0" applyFill="1" applyBorder="1"/>
    <xf numFmtId="0" fontId="0" fillId="0" borderId="24" xfId="0" applyFill="1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2" fontId="0" fillId="2" borderId="30" xfId="0" applyNumberFormat="1" applyFill="1" applyBorder="1"/>
    <xf numFmtId="0" fontId="0" fillId="0" borderId="31" xfId="0" applyBorder="1"/>
    <xf numFmtId="2" fontId="0" fillId="2" borderId="32" xfId="0" applyNumberFormat="1" applyFill="1" applyBorder="1"/>
    <xf numFmtId="2" fontId="0" fillId="2" borderId="33" xfId="0" applyNumberFormat="1" applyFill="1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2" fontId="0" fillId="2" borderId="40" xfId="0" applyNumberFormat="1" applyFill="1" applyBorder="1"/>
    <xf numFmtId="0" fontId="3" fillId="0" borderId="41" xfId="0" applyFont="1" applyBorder="1"/>
    <xf numFmtId="0" fontId="3" fillId="0" borderId="42" xfId="0" applyFont="1" applyBorder="1"/>
    <xf numFmtId="0" fontId="3" fillId="0" borderId="43" xfId="0" applyFont="1" applyBorder="1"/>
    <xf numFmtId="0" fontId="3" fillId="0" borderId="44" xfId="0" applyFont="1" applyBorder="1"/>
    <xf numFmtId="0" fontId="3" fillId="0" borderId="45" xfId="0" applyFont="1" applyBorder="1"/>
    <xf numFmtId="2" fontId="3" fillId="2" borderId="46" xfId="0" applyNumberFormat="1" applyFont="1" applyFill="1" applyBorder="1"/>
    <xf numFmtId="0" fontId="3" fillId="0" borderId="47" xfId="0" applyFont="1" applyBorder="1"/>
    <xf numFmtId="2" fontId="3" fillId="2" borderId="48" xfId="0" applyNumberFormat="1" applyFont="1" applyFill="1" applyBorder="1"/>
    <xf numFmtId="0" fontId="1" fillId="3" borderId="49" xfId="0" applyFont="1" applyFill="1" applyBorder="1" applyAlignment="1">
      <alignment horizontal="center"/>
    </xf>
    <xf numFmtId="0" fontId="0" fillId="0" borderId="50" xfId="0" applyBorder="1"/>
    <xf numFmtId="0" fontId="0" fillId="0" borderId="51" xfId="0" applyBorder="1"/>
    <xf numFmtId="2" fontId="0" fillId="0" borderId="51" xfId="0" applyNumberFormat="1" applyFill="1" applyBorder="1"/>
    <xf numFmtId="2" fontId="0" fillId="0" borderId="52" xfId="0" applyNumberFormat="1" applyFill="1" applyBorder="1"/>
    <xf numFmtId="0" fontId="0" fillId="0" borderId="53" xfId="0" applyBorder="1" applyAlignment="1">
      <alignment wrapText="1"/>
    </xf>
    <xf numFmtId="0" fontId="0" fillId="0" borderId="54" xfId="0" applyBorder="1"/>
    <xf numFmtId="0" fontId="0" fillId="0" borderId="55" xfId="0" applyBorder="1"/>
    <xf numFmtId="0" fontId="0" fillId="0" borderId="56" xfId="0" applyBorder="1"/>
    <xf numFmtId="0" fontId="0" fillId="0" borderId="55" xfId="0" applyBorder="1" applyAlignment="1">
      <alignment wrapText="1"/>
    </xf>
    <xf numFmtId="0" fontId="0" fillId="0" borderId="57" xfId="0" applyBorder="1"/>
    <xf numFmtId="0" fontId="0" fillId="0" borderId="58" xfId="0" applyBorder="1"/>
    <xf numFmtId="0" fontId="0" fillId="0" borderId="59" xfId="0" applyBorder="1"/>
    <xf numFmtId="2" fontId="0" fillId="2" borderId="60" xfId="0" applyNumberFormat="1" applyFill="1" applyBorder="1"/>
    <xf numFmtId="2" fontId="0" fillId="2" borderId="61" xfId="0" applyNumberFormat="1" applyFill="1" applyBorder="1"/>
    <xf numFmtId="0" fontId="3" fillId="0" borderId="62" xfId="0" applyFont="1" applyBorder="1"/>
    <xf numFmtId="0" fontId="3" fillId="4" borderId="63" xfId="0" applyFont="1" applyFill="1" applyBorder="1" applyAlignment="1">
      <alignment wrapText="1"/>
    </xf>
    <xf numFmtId="0" fontId="4" fillId="4" borderId="64" xfId="0" applyFont="1" applyFill="1" applyBorder="1"/>
    <xf numFmtId="0" fontId="4" fillId="4" borderId="65" xfId="0" applyFont="1" applyFill="1" applyBorder="1"/>
    <xf numFmtId="0" fontId="4" fillId="4" borderId="66" xfId="0" applyFont="1" applyFill="1" applyBorder="1"/>
    <xf numFmtId="0" fontId="4" fillId="4" borderId="67" xfId="0" applyFont="1" applyFill="1" applyBorder="1"/>
    <xf numFmtId="2" fontId="4" fillId="2" borderId="68" xfId="0" applyNumberFormat="1" applyFont="1" applyFill="1" applyBorder="1"/>
    <xf numFmtId="0" fontId="4" fillId="4" borderId="51" xfId="0" applyFont="1" applyFill="1" applyBorder="1"/>
    <xf numFmtId="2" fontId="4" fillId="2" borderId="69" xfId="0" applyNumberFormat="1" applyFont="1" applyFill="1" applyBorder="1"/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 wrapText="1"/>
    </xf>
    <xf numFmtId="0" fontId="5" fillId="0" borderId="78" xfId="0" applyFont="1" applyBorder="1"/>
    <xf numFmtId="0" fontId="5" fillId="0" borderId="79" xfId="0" applyFont="1" applyBorder="1"/>
    <xf numFmtId="0" fontId="5" fillId="0" borderId="80" xfId="0" applyFont="1" applyBorder="1"/>
    <xf numFmtId="0" fontId="5" fillId="0" borderId="81" xfId="0" applyFont="1" applyBorder="1"/>
    <xf numFmtId="0" fontId="5" fillId="0" borderId="82" xfId="0" applyFont="1" applyBorder="1"/>
    <xf numFmtId="0" fontId="5" fillId="0" borderId="83" xfId="0" applyFont="1" applyBorder="1"/>
    <xf numFmtId="2" fontId="5" fillId="5" borderId="84" xfId="0" applyNumberFormat="1" applyFont="1" applyFill="1" applyBorder="1"/>
    <xf numFmtId="0" fontId="5" fillId="0" borderId="34" xfId="0" applyFont="1" applyBorder="1"/>
    <xf numFmtId="0" fontId="5" fillId="0" borderId="35" xfId="0" applyFont="1" applyBorder="1"/>
    <xf numFmtId="0" fontId="5" fillId="0" borderId="36" xfId="0" applyFont="1" applyBorder="1"/>
    <xf numFmtId="0" fontId="5" fillId="0" borderId="37" xfId="0" applyFont="1" applyBorder="1"/>
    <xf numFmtId="0" fontId="5" fillId="0" borderId="85" xfId="0" applyFont="1" applyBorder="1"/>
    <xf numFmtId="0" fontId="5" fillId="0" borderId="86" xfId="0" applyFont="1" applyBorder="1"/>
    <xf numFmtId="2" fontId="5" fillId="5" borderId="87" xfId="0" applyNumberFormat="1" applyFont="1" applyFill="1" applyBorder="1"/>
    <xf numFmtId="0" fontId="5" fillId="0" borderId="88" xfId="0" applyFont="1" applyBorder="1"/>
    <xf numFmtId="0" fontId="5" fillId="0" borderId="89" xfId="0" applyFont="1" applyBorder="1"/>
    <xf numFmtId="0" fontId="5" fillId="0" borderId="90" xfId="0" applyFont="1" applyBorder="1"/>
    <xf numFmtId="0" fontId="5" fillId="0" borderId="91" xfId="0" applyFont="1" applyBorder="1"/>
    <xf numFmtId="0" fontId="5" fillId="0" borderId="92" xfId="0" applyFont="1" applyBorder="1"/>
    <xf numFmtId="0" fontId="5" fillId="0" borderId="93" xfId="0" applyFont="1" applyBorder="1"/>
    <xf numFmtId="2" fontId="5" fillId="5" borderId="94" xfId="0" applyNumberFormat="1" applyFont="1" applyFill="1" applyBorder="1"/>
    <xf numFmtId="0" fontId="3" fillId="4" borderId="95" xfId="0" applyFont="1" applyFill="1" applyBorder="1" applyAlignment="1">
      <alignment wrapText="1"/>
    </xf>
    <xf numFmtId="0" fontId="4" fillId="4" borderId="96" xfId="0" applyFont="1" applyFill="1" applyBorder="1"/>
    <xf numFmtId="0" fontId="4" fillId="4" borderId="97" xfId="0" applyFont="1" applyFill="1" applyBorder="1"/>
    <xf numFmtId="0" fontId="4" fillId="4" borderId="98" xfId="0" applyFont="1" applyFill="1" applyBorder="1"/>
    <xf numFmtId="0" fontId="4" fillId="4" borderId="99" xfId="0" applyFont="1" applyFill="1" applyBorder="1"/>
    <xf numFmtId="0" fontId="4" fillId="4" borderId="100" xfId="0" applyFont="1" applyFill="1" applyBorder="1"/>
    <xf numFmtId="2" fontId="4" fillId="5" borderId="101" xfId="0" applyNumberFormat="1" applyFont="1" applyFill="1" applyBorder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1" xfId="0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70" xfId="0" applyBorder="1" applyAlignment="1">
      <alignment horizontal="center" vertical="center" wrapText="1"/>
    </xf>
    <xf numFmtId="0" fontId="2" fillId="0" borderId="72" xfId="0" applyFont="1" applyBorder="1" applyAlignment="1">
      <alignment horizontal="center" vertical="center" wrapText="1"/>
    </xf>
    <xf numFmtId="0" fontId="0" fillId="0" borderId="73" xfId="0" applyBorder="1" applyAlignment="1">
      <alignment horizontal="center" vertical="center" wrapText="1"/>
    </xf>
    <xf numFmtId="0" fontId="2" fillId="5" borderId="71" xfId="0" applyFont="1" applyFill="1" applyBorder="1" applyAlignment="1">
      <alignment horizontal="center" vertical="center" wrapText="1"/>
    </xf>
    <xf numFmtId="0" fontId="2" fillId="5" borderId="74" xfId="0" applyFont="1" applyFill="1" applyBorder="1" applyAlignment="1">
      <alignment horizontal="center" vertical="center" wrapText="1"/>
    </xf>
    <xf numFmtId="0" fontId="2" fillId="5" borderId="77" xfId="0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k-SK"/>
              <a:t>VYKONANÉ  KONTROLY/ZISTENÉ  NEDOSTATKY
 ZA JEDNOTLIVÉ INŠPEKTORÁTY SOI</a:t>
            </a:r>
          </a:p>
        </c:rich>
      </c:tx>
      <c:layout>
        <c:manualLayout>
          <c:xMode val="edge"/>
          <c:yMode val="edge"/>
          <c:x val="0.2175982223387356"/>
          <c:y val="2.8911564625850341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156"/>
      <c:rotY val="20"/>
      <c:depthPercent val="100"/>
      <c:rAngAx val="1"/>
    </c:view3D>
    <c:floor>
      <c:thickness val="0"/>
      <c:spPr>
        <a:solidFill>
          <a:srgbClr val="CCFFCC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CFFCC"/>
        </a:solidFill>
        <a:ln w="12700">
          <a:solidFill>
            <a:srgbClr val="CCFFCC"/>
          </a:solidFill>
          <a:prstDash val="solid"/>
        </a:ln>
      </c:spPr>
    </c:sideWall>
    <c:backWall>
      <c:thickness val="0"/>
      <c:spPr>
        <a:solidFill>
          <a:srgbClr val="CCFFCC"/>
        </a:solidFill>
        <a:ln w="12700">
          <a:solidFill>
            <a:srgbClr val="CCFFCC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8668262919575213"/>
          <c:y val="0.15986421108400278"/>
          <c:w val="0.72294929013386811"/>
          <c:h val="0.78571559064690732"/>
        </c:manualLayout>
      </c:layout>
      <c:bar3DChart>
        <c:barDir val="bar"/>
        <c:grouping val="clustered"/>
        <c:varyColors val="0"/>
        <c:ser>
          <c:idx val="0"/>
          <c:order val="0"/>
          <c:tx>
            <c:strRef>
              <c:f>[1]graf!$B$2</c:f>
              <c:strCache>
                <c:ptCount val="1"/>
                <c:pt idx="0">
                  <c:v>POČET KONTROL CELKOM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8555275670631088E-2"/>
                  <c:y val="-8.75111029663011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7.1837936522816115E-3"/>
                  <c:y val="6.76452147529005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4.6289615376303717E-3"/>
                  <c:y val="-6.63163794475118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4.2865396811467837E-3"/>
                  <c:y val="-8.122837139214245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5.8439335998093922E-3"/>
                  <c:y val="-9.6142148827873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8.7777208363687409E-3"/>
                  <c:y val="-9.404730980612119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5.8439335998093922E-3"/>
                  <c:y val="-9.19524707843688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3.5024690360827559E-3"/>
                  <c:y val="-1.068662482200993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[1]graf!$A$3:$A$10</c:f>
              <c:strCache>
                <c:ptCount val="8"/>
                <c:pt idx="0">
                  <c:v>BRATISLAVA</c:v>
                </c:pt>
                <c:pt idx="1">
                  <c:v>TRNAVA</c:v>
                </c:pt>
                <c:pt idx="2">
                  <c:v>TRENČÍN</c:v>
                </c:pt>
                <c:pt idx="3">
                  <c:v>NITRA</c:v>
                </c:pt>
                <c:pt idx="4">
                  <c:v>ŽILINA</c:v>
                </c:pt>
                <c:pt idx="5">
                  <c:v>BANSKÁ BYSTRICA</c:v>
                </c:pt>
                <c:pt idx="6">
                  <c:v>PREŠOV</c:v>
                </c:pt>
                <c:pt idx="7">
                  <c:v>KOŠICE</c:v>
                </c:pt>
              </c:strCache>
            </c:strRef>
          </c:cat>
          <c:val>
            <c:numRef>
              <c:f>[1]graf!$B$3:$B$10</c:f>
              <c:numCache>
                <c:formatCode>General</c:formatCode>
                <c:ptCount val="8"/>
                <c:pt idx="0">
                  <c:v>42</c:v>
                </c:pt>
                <c:pt idx="1">
                  <c:v>46</c:v>
                </c:pt>
                <c:pt idx="2">
                  <c:v>52</c:v>
                </c:pt>
                <c:pt idx="3">
                  <c:v>47</c:v>
                </c:pt>
                <c:pt idx="4">
                  <c:v>48</c:v>
                </c:pt>
                <c:pt idx="5">
                  <c:v>66</c:v>
                </c:pt>
                <c:pt idx="6">
                  <c:v>54</c:v>
                </c:pt>
                <c:pt idx="7">
                  <c:v>56</c:v>
                </c:pt>
              </c:numCache>
            </c:numRef>
          </c:val>
        </c:ser>
        <c:ser>
          <c:idx val="1"/>
          <c:order val="1"/>
          <c:tx>
            <c:strRef>
              <c:f>[1]graf!$C$2</c:f>
              <c:strCache>
                <c:ptCount val="1"/>
                <c:pt idx="0">
                  <c:v>POČET KONTROL S NEDOSTATKAMI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2.8690722752711673E-3"/>
                  <c:y val="-1.64657325310224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2.7549316564433046E-3"/>
                  <c:y val="-5.00352830185302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7.9419535676235609E-3"/>
                  <c:y val="-1.159695533534099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4.3489836762933276E-3"/>
                  <c:y val="-1.47888376264424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6.6387516163387561E-3"/>
                  <c:y val="-1.45795322733771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2.6924876612967052E-3"/>
                  <c:y val="-2.39222641506676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01008091657806E-3"/>
                  <c:y val="-1.586142611477503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3.7414976452038728E-3"/>
                  <c:y val="-2.24546745991530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[1]graf!$A$3:$A$10</c:f>
              <c:strCache>
                <c:ptCount val="8"/>
                <c:pt idx="0">
                  <c:v>BRATISLAVA</c:v>
                </c:pt>
                <c:pt idx="1">
                  <c:v>TRNAVA</c:v>
                </c:pt>
                <c:pt idx="2">
                  <c:v>TRENČÍN</c:v>
                </c:pt>
                <c:pt idx="3">
                  <c:v>NITRA</c:v>
                </c:pt>
                <c:pt idx="4">
                  <c:v>ŽILINA</c:v>
                </c:pt>
                <c:pt idx="5">
                  <c:v>BANSKÁ BYSTRICA</c:v>
                </c:pt>
                <c:pt idx="6">
                  <c:v>PREŠOV</c:v>
                </c:pt>
                <c:pt idx="7">
                  <c:v>KOŠICE</c:v>
                </c:pt>
              </c:strCache>
            </c:strRef>
          </c:cat>
          <c:val>
            <c:numRef>
              <c:f>[1]graf!$C$3:$C$10</c:f>
              <c:numCache>
                <c:formatCode>General</c:formatCode>
                <c:ptCount val="8"/>
                <c:pt idx="0">
                  <c:v>10</c:v>
                </c:pt>
                <c:pt idx="1">
                  <c:v>21</c:v>
                </c:pt>
                <c:pt idx="2">
                  <c:v>15</c:v>
                </c:pt>
                <c:pt idx="3">
                  <c:v>12</c:v>
                </c:pt>
                <c:pt idx="4">
                  <c:v>13</c:v>
                </c:pt>
                <c:pt idx="5">
                  <c:v>19</c:v>
                </c:pt>
                <c:pt idx="6">
                  <c:v>11</c:v>
                </c:pt>
                <c:pt idx="7">
                  <c:v>18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1511272"/>
        <c:axId val="131512448"/>
        <c:axId val="0"/>
      </c:bar3DChart>
      <c:catAx>
        <c:axId val="1315112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k-SK"/>
          </a:p>
        </c:txPr>
        <c:crossAx val="1315124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3151244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k-SK"/>
          </a:p>
        </c:txPr>
        <c:crossAx val="131511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252118306852549"/>
          <c:y val="0.14455800167836164"/>
          <c:w val="0.29369810343267144"/>
          <c:h val="7.483011052189902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7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k-SK"/>
        </a:p>
      </c:txPr>
    </c:legend>
    <c:plotVisOnly val="1"/>
    <c:dispBlanksAs val="gap"/>
    <c:showDLblsOverMax val="0"/>
  </c:chart>
  <c:spPr>
    <a:gradFill rotWithShape="0">
      <a:gsLst>
        <a:gs pos="0">
          <a:srgbClr xmlns:mc="http://schemas.openxmlformats.org/markup-compatibility/2006" xmlns:a14="http://schemas.microsoft.com/office/drawing/2010/main" val="FFFF99" mc:Ignorable="a14" a14:legacySpreadsheetColorIndex="43"/>
        </a:gs>
        <a:gs pos="100000">
          <a:srgbClr xmlns:mc="http://schemas.openxmlformats.org/markup-compatibility/2006" xmlns:a14="http://schemas.microsoft.com/office/drawing/2010/main" val="FFFFCC" mc:Ignorable="a14" a14:legacySpreadsheetColorIndex="26"/>
        </a:gs>
      </a:gsLst>
      <a:lin ang="5400000" scaled="1"/>
    </a:gradFill>
    <a:ln w="3175">
      <a:solidFill>
        <a:srgbClr val="000000"/>
      </a:solidFill>
      <a:prstDash val="solid"/>
    </a:ln>
  </c:spPr>
  <c:txPr>
    <a:bodyPr/>
    <a:lstStyle/>
    <a:p>
      <a:pPr>
        <a:defRPr sz="17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k-SK"/>
    </a:p>
  </c:txPr>
  <c:printSettings>
    <c:headerFooter alignWithMargins="0"/>
    <c:pageMargins b="1" l="0.75" r="0.75" t="1" header="0.4921259845" footer="0.4921259845"/>
    <c:pageSetup paperSize="9" orientation="landscape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PERCENTUÁLNE VYJADRENIE ODPREDAJA TABAKOVÝCH VÝROBKOV</a:t>
            </a:r>
            <a:r>
              <a:rPr lang="sk-SK" sz="1800" b="1" i="0" baseline="0">
                <a:effectLst/>
              </a:rPr>
              <a:t> OSOBÁM MLADŠÍM AKO 18 ROKOV</a:t>
            </a:r>
            <a:r>
              <a:rPr lang="en-US" sz="1800" b="1" i="0" baseline="0">
                <a:effectLst/>
              </a:rPr>
              <a:t> ZA JEDNOTLIVÉ ROKY</a:t>
            </a:r>
            <a:endParaRPr lang="sk-SK">
              <a:effectLst/>
            </a:endParaRPr>
          </a:p>
        </c:rich>
      </c:tx>
      <c:layout>
        <c:manualLayout>
          <c:xMode val="edge"/>
          <c:yMode val="edge"/>
          <c:x val="0.11798370691920616"/>
          <c:y val="3.2407312722273353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 sz="1000" b="1"/>
                      <a:t>64 %</a:t>
                    </a:r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sz="1000" b="1"/>
                      <a:t>55 %</a:t>
                    </a:r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sz="1000" b="1"/>
                      <a:t>42 %</a:t>
                    </a:r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 sz="1000" b="1"/>
                      <a:t>29 %</a:t>
                    </a:r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[2]Hárok1!$A$1:$A$4</c:f>
              <c:numCache>
                <c:formatCode>General</c:formatCode>
                <c:ptCount val="4"/>
                <c:pt idx="0">
                  <c:v>2008</c:v>
                </c:pt>
                <c:pt idx="1">
                  <c:v>2009</c:v>
                </c:pt>
                <c:pt idx="2">
                  <c:v>2013</c:v>
                </c:pt>
                <c:pt idx="3">
                  <c:v>2014</c:v>
                </c:pt>
              </c:numCache>
            </c:numRef>
          </c:cat>
          <c:val>
            <c:numRef>
              <c:f>[2]Hárok1!$B$1:$B$4</c:f>
              <c:numCache>
                <c:formatCode>General</c:formatCode>
                <c:ptCount val="4"/>
                <c:pt idx="0">
                  <c:v>0.64</c:v>
                </c:pt>
                <c:pt idx="1">
                  <c:v>0.55000000000000004</c:v>
                </c:pt>
                <c:pt idx="2">
                  <c:v>0.42</c:v>
                </c:pt>
                <c:pt idx="3">
                  <c:v>0.3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31513232"/>
        <c:axId val="131513624"/>
      </c:barChart>
      <c:catAx>
        <c:axId val="13151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31513624"/>
        <c:crosses val="autoZero"/>
        <c:auto val="1"/>
        <c:lblAlgn val="ctr"/>
        <c:lblOffset val="100"/>
        <c:noMultiLvlLbl val="0"/>
      </c:catAx>
      <c:valAx>
        <c:axId val="131513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31513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85725</xdr:colOff>
      <xdr:row>29</xdr:row>
      <xdr:rowOff>76200</xdr:rowOff>
    </xdr:to>
    <xdr:graphicFrame macro="">
      <xdr:nvGraphicFramePr>
        <xdr:cNvPr id="2" name="Graf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390525</xdr:colOff>
      <xdr:row>23</xdr:row>
      <xdr:rowOff>19050</xdr:rowOff>
    </xdr:to>
    <xdr:graphicFrame macro="">
      <xdr:nvGraphicFramePr>
        <xdr:cNvPr id="2" name="Graf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etrab\Desktop\tla&#269;ovka%2026082014\naweb\2014%20tabak%20-%20malolet&#23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etrab\AppData\Local\Microsoft\Windows\INetCache\Content.Outlook\ZA0TM3N2\Nov&#225;%20polo&#382;ka%20H&#225;rok%20programu%20Microsoft%20Exc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ťazce"/>
      <sheetName val="podľa krajov"/>
      <sheetName val="graf"/>
      <sheetName val="graf porovnanie rokov"/>
    </sheetNames>
    <sheetDataSet>
      <sheetData sheetId="0"/>
      <sheetData sheetId="1"/>
      <sheetData sheetId="2">
        <row r="2">
          <cell r="B2" t="str">
            <v>POČET KONTROL CELKOM</v>
          </cell>
          <cell r="C2" t="str">
            <v>POČET KONTROL S NEDOSTATKAMI</v>
          </cell>
        </row>
        <row r="3">
          <cell r="A3" t="str">
            <v>BRATISLAVA</v>
          </cell>
          <cell r="B3">
            <v>42</v>
          </cell>
          <cell r="C3">
            <v>10</v>
          </cell>
        </row>
        <row r="4">
          <cell r="A4" t="str">
            <v>TRNAVA</v>
          </cell>
          <cell r="B4">
            <v>46</v>
          </cell>
          <cell r="C4">
            <v>21</v>
          </cell>
        </row>
        <row r="5">
          <cell r="A5" t="str">
            <v>TRENČÍN</v>
          </cell>
          <cell r="B5">
            <v>52</v>
          </cell>
          <cell r="C5">
            <v>15</v>
          </cell>
        </row>
        <row r="6">
          <cell r="A6" t="str">
            <v>NITRA</v>
          </cell>
          <cell r="B6">
            <v>47</v>
          </cell>
          <cell r="C6">
            <v>12</v>
          </cell>
        </row>
        <row r="7">
          <cell r="A7" t="str">
            <v>ŽILINA</v>
          </cell>
          <cell r="B7">
            <v>48</v>
          </cell>
          <cell r="C7">
            <v>13</v>
          </cell>
        </row>
        <row r="8">
          <cell r="A8" t="str">
            <v>BANSKÁ BYSTRICA</v>
          </cell>
          <cell r="B8">
            <v>66</v>
          </cell>
          <cell r="C8">
            <v>19</v>
          </cell>
        </row>
        <row r="9">
          <cell r="A9" t="str">
            <v>PREŠOV</v>
          </cell>
          <cell r="B9">
            <v>54</v>
          </cell>
          <cell r="C9">
            <v>11</v>
          </cell>
        </row>
        <row r="10">
          <cell r="A10" t="str">
            <v>KOŠICE</v>
          </cell>
          <cell r="B10">
            <v>56</v>
          </cell>
          <cell r="C10">
            <v>18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árok1"/>
    </sheetNames>
    <sheetDataSet>
      <sheetData sheetId="0">
        <row r="1">
          <cell r="A1">
            <v>2008</v>
          </cell>
          <cell r="B1">
            <v>0.64</v>
          </cell>
        </row>
        <row r="2">
          <cell r="A2">
            <v>2009</v>
          </cell>
          <cell r="B2">
            <v>0.55000000000000004</v>
          </cell>
        </row>
        <row r="3">
          <cell r="A3">
            <v>2013</v>
          </cell>
          <cell r="B3">
            <v>0.42</v>
          </cell>
        </row>
        <row r="4">
          <cell r="A4">
            <v>2014</v>
          </cell>
          <cell r="B4">
            <v>0.3</v>
          </cell>
        </row>
      </sheetData>
    </sheetDataSet>
  </externalBook>
</externalLink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10" workbookViewId="0">
      <selection activeCell="M7" sqref="M7"/>
    </sheetView>
  </sheetViews>
  <sheetFormatPr defaultRowHeight="15" x14ac:dyDescent="0.25"/>
  <cols>
    <col min="1" max="1" width="21.42578125" bestFit="1" customWidth="1"/>
    <col min="4" max="4" width="8.42578125" bestFit="1" customWidth="1"/>
    <col min="7" max="7" width="19.7109375" customWidth="1"/>
    <col min="9" max="9" width="21" customWidth="1"/>
    <col min="10" max="10" width="7.85546875" bestFit="1" customWidth="1"/>
  </cols>
  <sheetData>
    <row r="1" spans="1:10" ht="15.75" x14ac:dyDescent="0.25">
      <c r="A1" s="93" t="s">
        <v>0</v>
      </c>
      <c r="B1" s="93"/>
      <c r="C1" s="93"/>
      <c r="D1" s="93"/>
      <c r="E1" s="93"/>
      <c r="F1" s="93"/>
      <c r="G1" s="93"/>
      <c r="H1" s="93"/>
      <c r="I1" s="93"/>
      <c r="J1" s="93"/>
    </row>
    <row r="2" spans="1:10" ht="15.75" x14ac:dyDescent="0.25">
      <c r="A2" s="93"/>
      <c r="B2" s="93"/>
      <c r="C2" s="93"/>
      <c r="D2" s="93"/>
      <c r="E2" s="93"/>
      <c r="F2" s="93"/>
      <c r="G2" s="93"/>
      <c r="H2" s="93"/>
      <c r="I2" s="93"/>
      <c r="J2" s="93"/>
    </row>
    <row r="4" spans="1:10" ht="15.75" thickBot="1" x14ac:dyDescent="0.3"/>
    <row r="5" spans="1:10" x14ac:dyDescent="0.25">
      <c r="A5" s="94" t="s">
        <v>1</v>
      </c>
      <c r="B5" s="97" t="s">
        <v>2</v>
      </c>
      <c r="C5" s="98"/>
      <c r="D5" s="98"/>
      <c r="E5" s="101" t="s">
        <v>3</v>
      </c>
      <c r="F5" s="102"/>
      <c r="G5" s="98"/>
      <c r="H5" s="98"/>
      <c r="I5" s="98"/>
      <c r="J5" s="103"/>
    </row>
    <row r="6" spans="1:10" ht="15.75" thickBot="1" x14ac:dyDescent="0.3">
      <c r="A6" s="95"/>
      <c r="B6" s="99"/>
      <c r="C6" s="100"/>
      <c r="D6" s="100"/>
      <c r="E6" s="104"/>
      <c r="F6" s="105"/>
      <c r="G6" s="106"/>
      <c r="H6" s="106"/>
      <c r="I6" s="106"/>
      <c r="J6" s="107"/>
    </row>
    <row r="7" spans="1:10" ht="52.5" thickTop="1" thickBot="1" x14ac:dyDescent="0.3">
      <c r="A7" s="96"/>
      <c r="B7" s="1" t="s">
        <v>4</v>
      </c>
      <c r="C7" s="2" t="s">
        <v>5</v>
      </c>
      <c r="D7" s="3" t="s">
        <v>6</v>
      </c>
      <c r="E7" s="4" t="s">
        <v>4</v>
      </c>
      <c r="F7" s="5" t="s">
        <v>7</v>
      </c>
      <c r="G7" s="6" t="s">
        <v>8</v>
      </c>
      <c r="H7" s="7" t="s">
        <v>7</v>
      </c>
      <c r="I7" s="8" t="s">
        <v>9</v>
      </c>
      <c r="J7" s="9" t="s">
        <v>7</v>
      </c>
    </row>
    <row r="8" spans="1:10" ht="17.25" thickTop="1" thickBot="1" x14ac:dyDescent="0.3">
      <c r="A8" s="10" t="s">
        <v>10</v>
      </c>
      <c r="B8" s="11"/>
      <c r="C8" s="12"/>
      <c r="D8" s="12"/>
      <c r="E8" s="12"/>
      <c r="F8" s="13"/>
      <c r="G8" s="12"/>
      <c r="H8" s="13"/>
      <c r="I8" s="12"/>
      <c r="J8" s="14"/>
    </row>
    <row r="9" spans="1:10" ht="15.75" thickTop="1" x14ac:dyDescent="0.25">
      <c r="A9" s="15" t="s">
        <v>11</v>
      </c>
      <c r="B9" s="16">
        <v>12</v>
      </c>
      <c r="C9" s="17">
        <v>10</v>
      </c>
      <c r="D9" s="18">
        <v>2</v>
      </c>
      <c r="E9" s="19">
        <v>3</v>
      </c>
      <c r="F9" s="20">
        <f>E9/B9*100</f>
        <v>25</v>
      </c>
      <c r="G9" s="21">
        <v>2</v>
      </c>
      <c r="H9" s="22">
        <f>G9/E9*100</f>
        <v>66.666666666666657</v>
      </c>
      <c r="I9" s="21">
        <v>1</v>
      </c>
      <c r="J9" s="23">
        <f>I9/E9*100</f>
        <v>33.333333333333329</v>
      </c>
    </row>
    <row r="10" spans="1:10" x14ac:dyDescent="0.25">
      <c r="A10" s="24" t="s">
        <v>12</v>
      </c>
      <c r="B10" s="25">
        <v>12</v>
      </c>
      <c r="C10" s="26">
        <v>9</v>
      </c>
      <c r="D10" s="27">
        <v>3</v>
      </c>
      <c r="E10" s="28">
        <v>4</v>
      </c>
      <c r="F10" s="22">
        <f t="shared" ref="F10:F29" si="0">E10/B10*100</f>
        <v>33.333333333333329</v>
      </c>
      <c r="G10" s="29">
        <v>1</v>
      </c>
      <c r="H10" s="22">
        <f t="shared" ref="H10:H29" si="1">G10/E10*100</f>
        <v>25</v>
      </c>
      <c r="I10" s="29">
        <v>3</v>
      </c>
      <c r="J10" s="30">
        <f t="shared" ref="J10:J29" si="2">I10/E10*100</f>
        <v>75</v>
      </c>
    </row>
    <row r="11" spans="1:10" x14ac:dyDescent="0.25">
      <c r="A11" s="24" t="s">
        <v>13</v>
      </c>
      <c r="B11" s="25">
        <v>19</v>
      </c>
      <c r="C11" s="26">
        <v>15</v>
      </c>
      <c r="D11" s="27">
        <v>4</v>
      </c>
      <c r="E11" s="28">
        <v>6</v>
      </c>
      <c r="F11" s="22">
        <f t="shared" si="0"/>
        <v>31.578947368421051</v>
      </c>
      <c r="G11" s="29">
        <v>5</v>
      </c>
      <c r="H11" s="22">
        <f t="shared" si="1"/>
        <v>83.333333333333343</v>
      </c>
      <c r="I11" s="29">
        <v>1</v>
      </c>
      <c r="J11" s="30">
        <f t="shared" si="2"/>
        <v>16.666666666666664</v>
      </c>
    </row>
    <row r="12" spans="1:10" x14ac:dyDescent="0.25">
      <c r="A12" s="24" t="s">
        <v>14</v>
      </c>
      <c r="B12" s="25">
        <v>1</v>
      </c>
      <c r="C12" s="26">
        <v>1</v>
      </c>
      <c r="D12" s="27">
        <v>0</v>
      </c>
      <c r="E12" s="28">
        <v>0</v>
      </c>
      <c r="F12" s="22">
        <f t="shared" si="0"/>
        <v>0</v>
      </c>
      <c r="G12" s="29">
        <v>0</v>
      </c>
      <c r="H12" s="22">
        <v>0</v>
      </c>
      <c r="I12" s="29">
        <v>0</v>
      </c>
      <c r="J12" s="30">
        <v>0</v>
      </c>
    </row>
    <row r="13" spans="1:10" x14ac:dyDescent="0.25">
      <c r="A13" s="24" t="s">
        <v>15</v>
      </c>
      <c r="B13" s="25">
        <v>15</v>
      </c>
      <c r="C13" s="26">
        <v>13</v>
      </c>
      <c r="D13" s="27">
        <v>2</v>
      </c>
      <c r="E13" s="28">
        <v>4</v>
      </c>
      <c r="F13" s="22">
        <f t="shared" si="0"/>
        <v>26.666666666666668</v>
      </c>
      <c r="G13" s="29">
        <v>4</v>
      </c>
      <c r="H13" s="22">
        <f t="shared" si="1"/>
        <v>100</v>
      </c>
      <c r="I13" s="29">
        <v>0</v>
      </c>
      <c r="J13" s="30">
        <f t="shared" si="2"/>
        <v>0</v>
      </c>
    </row>
    <row r="14" spans="1:10" x14ac:dyDescent="0.25">
      <c r="A14" s="24" t="s">
        <v>16</v>
      </c>
      <c r="B14" s="25">
        <v>25</v>
      </c>
      <c r="C14" s="26">
        <v>18</v>
      </c>
      <c r="D14" s="27">
        <v>7</v>
      </c>
      <c r="E14" s="28">
        <v>6</v>
      </c>
      <c r="F14" s="22">
        <f t="shared" si="0"/>
        <v>24</v>
      </c>
      <c r="G14" s="29">
        <v>5</v>
      </c>
      <c r="H14" s="22">
        <f t="shared" si="1"/>
        <v>83.333333333333343</v>
      </c>
      <c r="I14" s="29">
        <v>1</v>
      </c>
      <c r="J14" s="30">
        <f t="shared" si="2"/>
        <v>16.666666666666664</v>
      </c>
    </row>
    <row r="15" spans="1:10" x14ac:dyDescent="0.25">
      <c r="A15" s="24" t="s">
        <v>17</v>
      </c>
      <c r="B15" s="25">
        <v>3</v>
      </c>
      <c r="C15" s="26">
        <v>3</v>
      </c>
      <c r="D15" s="27">
        <v>0</v>
      </c>
      <c r="E15" s="28">
        <v>0</v>
      </c>
      <c r="F15" s="22">
        <f t="shared" si="0"/>
        <v>0</v>
      </c>
      <c r="G15" s="29">
        <v>0</v>
      </c>
      <c r="H15" s="22">
        <v>0</v>
      </c>
      <c r="I15" s="29">
        <v>0</v>
      </c>
      <c r="J15" s="30">
        <v>0</v>
      </c>
    </row>
    <row r="16" spans="1:10" x14ac:dyDescent="0.25">
      <c r="A16" s="24" t="s">
        <v>18</v>
      </c>
      <c r="B16" s="25">
        <v>8</v>
      </c>
      <c r="C16" s="26">
        <v>7</v>
      </c>
      <c r="D16" s="27">
        <v>1</v>
      </c>
      <c r="E16" s="28">
        <v>2</v>
      </c>
      <c r="F16" s="22">
        <f t="shared" si="0"/>
        <v>25</v>
      </c>
      <c r="G16" s="29">
        <v>2</v>
      </c>
      <c r="H16" s="22">
        <f t="shared" si="1"/>
        <v>100</v>
      </c>
      <c r="I16" s="29">
        <v>0</v>
      </c>
      <c r="J16" s="30">
        <v>0</v>
      </c>
    </row>
    <row r="17" spans="1:10" x14ac:dyDescent="0.25">
      <c r="A17" s="24" t="s">
        <v>19</v>
      </c>
      <c r="B17" s="25">
        <v>11</v>
      </c>
      <c r="C17" s="26">
        <v>9</v>
      </c>
      <c r="D17" s="27">
        <v>2</v>
      </c>
      <c r="E17" s="28">
        <v>1</v>
      </c>
      <c r="F17" s="22">
        <f t="shared" si="0"/>
        <v>9.0909090909090917</v>
      </c>
      <c r="G17" s="29">
        <v>0</v>
      </c>
      <c r="H17" s="22">
        <f t="shared" si="1"/>
        <v>0</v>
      </c>
      <c r="I17" s="29">
        <v>1</v>
      </c>
      <c r="J17" s="30">
        <f t="shared" si="2"/>
        <v>100</v>
      </c>
    </row>
    <row r="18" spans="1:10" x14ac:dyDescent="0.25">
      <c r="A18" s="24" t="s">
        <v>20</v>
      </c>
      <c r="B18" s="25">
        <v>6</v>
      </c>
      <c r="C18" s="26">
        <v>4</v>
      </c>
      <c r="D18" s="27">
        <v>2</v>
      </c>
      <c r="E18" s="28">
        <v>0</v>
      </c>
      <c r="F18" s="22">
        <f t="shared" si="0"/>
        <v>0</v>
      </c>
      <c r="G18" s="29">
        <v>0</v>
      </c>
      <c r="H18" s="22">
        <v>0</v>
      </c>
      <c r="I18" s="29">
        <v>0</v>
      </c>
      <c r="J18" s="30">
        <v>0</v>
      </c>
    </row>
    <row r="19" spans="1:10" x14ac:dyDescent="0.25">
      <c r="A19" s="24" t="s">
        <v>21</v>
      </c>
      <c r="B19" s="25">
        <v>1</v>
      </c>
      <c r="C19" s="26">
        <v>0</v>
      </c>
      <c r="D19" s="27">
        <v>1</v>
      </c>
      <c r="E19" s="28">
        <v>0</v>
      </c>
      <c r="F19" s="22">
        <f t="shared" si="0"/>
        <v>0</v>
      </c>
      <c r="G19" s="29">
        <v>0</v>
      </c>
      <c r="H19" s="22">
        <v>0</v>
      </c>
      <c r="I19" s="29">
        <v>0</v>
      </c>
      <c r="J19" s="30">
        <v>0</v>
      </c>
    </row>
    <row r="20" spans="1:10" ht="15.75" thickBot="1" x14ac:dyDescent="0.3">
      <c r="A20" s="24" t="s">
        <v>22</v>
      </c>
      <c r="B20" s="25">
        <v>1</v>
      </c>
      <c r="C20" s="26">
        <v>1</v>
      </c>
      <c r="D20" s="27">
        <v>0</v>
      </c>
      <c r="E20" s="28">
        <v>1</v>
      </c>
      <c r="F20" s="22">
        <f t="shared" si="0"/>
        <v>100</v>
      </c>
      <c r="G20" s="29">
        <v>1</v>
      </c>
      <c r="H20" s="22">
        <f t="shared" si="1"/>
        <v>100</v>
      </c>
      <c r="I20" s="29">
        <v>0</v>
      </c>
      <c r="J20" s="30">
        <f t="shared" si="2"/>
        <v>0</v>
      </c>
    </row>
    <row r="21" spans="1:10" ht="16.5" thickTop="1" thickBot="1" x14ac:dyDescent="0.3">
      <c r="A21" s="31" t="s">
        <v>23</v>
      </c>
      <c r="B21" s="32">
        <f>SUM(B9:B20)</f>
        <v>114</v>
      </c>
      <c r="C21" s="33">
        <f>SUM(C9:C20)</f>
        <v>90</v>
      </c>
      <c r="D21" s="34">
        <f>SUM(D9:D20)</f>
        <v>24</v>
      </c>
      <c r="E21" s="35">
        <f>SUM(E9:E20)</f>
        <v>27</v>
      </c>
      <c r="F21" s="36">
        <f t="shared" si="0"/>
        <v>23.684210526315788</v>
      </c>
      <c r="G21" s="37">
        <f>SUM(G9:G20)</f>
        <v>20</v>
      </c>
      <c r="H21" s="36">
        <f t="shared" si="1"/>
        <v>74.074074074074076</v>
      </c>
      <c r="I21" s="37">
        <f>SUM(I9:I20)</f>
        <v>7</v>
      </c>
      <c r="J21" s="38">
        <f t="shared" si="2"/>
        <v>25.925925925925924</v>
      </c>
    </row>
    <row r="22" spans="1:10" ht="16.5" thickBot="1" x14ac:dyDescent="0.3">
      <c r="A22" s="39" t="s">
        <v>24</v>
      </c>
      <c r="B22" s="40"/>
      <c r="C22" s="41"/>
      <c r="D22" s="41"/>
      <c r="E22" s="41"/>
      <c r="F22" s="42"/>
      <c r="G22" s="41"/>
      <c r="H22" s="42"/>
      <c r="I22" s="41"/>
      <c r="J22" s="43"/>
    </row>
    <row r="23" spans="1:10" x14ac:dyDescent="0.25">
      <c r="A23" s="44" t="s">
        <v>25</v>
      </c>
      <c r="B23" s="45">
        <v>142</v>
      </c>
      <c r="C23" s="17">
        <v>110</v>
      </c>
      <c r="D23" s="18">
        <v>32</v>
      </c>
      <c r="E23" s="19">
        <v>42</v>
      </c>
      <c r="F23" s="22">
        <f t="shared" si="0"/>
        <v>29.577464788732392</v>
      </c>
      <c r="G23" s="21">
        <v>26</v>
      </c>
      <c r="H23" s="22">
        <f t="shared" si="1"/>
        <v>61.904761904761905</v>
      </c>
      <c r="I23" s="21">
        <v>16</v>
      </c>
      <c r="J23" s="30">
        <f t="shared" si="2"/>
        <v>38.095238095238095</v>
      </c>
    </row>
    <row r="24" spans="1:10" x14ac:dyDescent="0.25">
      <c r="A24" s="46" t="s">
        <v>26</v>
      </c>
      <c r="B24" s="47">
        <v>36</v>
      </c>
      <c r="C24" s="26">
        <v>22</v>
      </c>
      <c r="D24" s="27">
        <v>14</v>
      </c>
      <c r="E24" s="28">
        <v>18</v>
      </c>
      <c r="F24" s="22">
        <f t="shared" si="0"/>
        <v>50</v>
      </c>
      <c r="G24" s="29">
        <v>8</v>
      </c>
      <c r="H24" s="22">
        <f t="shared" si="1"/>
        <v>44.444444444444443</v>
      </c>
      <c r="I24" s="29">
        <v>10</v>
      </c>
      <c r="J24" s="30">
        <f t="shared" si="2"/>
        <v>55.555555555555557</v>
      </c>
    </row>
    <row r="25" spans="1:10" ht="30" x14ac:dyDescent="0.25">
      <c r="A25" s="48" t="s">
        <v>27</v>
      </c>
      <c r="B25" s="47">
        <v>64</v>
      </c>
      <c r="C25" s="26">
        <v>43</v>
      </c>
      <c r="D25" s="27">
        <v>21</v>
      </c>
      <c r="E25" s="28">
        <v>18</v>
      </c>
      <c r="F25" s="22">
        <f t="shared" si="0"/>
        <v>28.125</v>
      </c>
      <c r="G25" s="29">
        <v>11</v>
      </c>
      <c r="H25" s="22">
        <f t="shared" si="1"/>
        <v>61.111111111111114</v>
      </c>
      <c r="I25" s="29">
        <v>7</v>
      </c>
      <c r="J25" s="30">
        <f t="shared" si="2"/>
        <v>38.888888888888893</v>
      </c>
    </row>
    <row r="26" spans="1:10" ht="30" x14ac:dyDescent="0.25">
      <c r="A26" s="48" t="s">
        <v>28</v>
      </c>
      <c r="B26" s="47">
        <v>49</v>
      </c>
      <c r="C26" s="26">
        <v>29</v>
      </c>
      <c r="D26" s="27">
        <v>20</v>
      </c>
      <c r="E26" s="28">
        <v>12</v>
      </c>
      <c r="F26" s="22">
        <f t="shared" si="0"/>
        <v>24.489795918367346</v>
      </c>
      <c r="G26" s="29">
        <v>2</v>
      </c>
      <c r="H26" s="22">
        <f t="shared" si="1"/>
        <v>16.666666666666664</v>
      </c>
      <c r="I26" s="29">
        <v>10</v>
      </c>
      <c r="J26" s="30">
        <f t="shared" si="2"/>
        <v>83.333333333333343</v>
      </c>
    </row>
    <row r="27" spans="1:10" ht="15.75" thickBot="1" x14ac:dyDescent="0.3">
      <c r="A27" s="46" t="s">
        <v>29</v>
      </c>
      <c r="B27" s="49">
        <v>6</v>
      </c>
      <c r="C27" s="50">
        <v>6</v>
      </c>
      <c r="D27" s="51">
        <v>0</v>
      </c>
      <c r="E27" s="28">
        <v>2</v>
      </c>
      <c r="F27" s="52">
        <f>E27/B27*100</f>
        <v>33.333333333333329</v>
      </c>
      <c r="G27" s="29">
        <v>2</v>
      </c>
      <c r="H27" s="52">
        <f>G27/E27*100</f>
        <v>100</v>
      </c>
      <c r="I27" s="29">
        <v>0</v>
      </c>
      <c r="J27" s="53">
        <f>I27/E27*100</f>
        <v>0</v>
      </c>
    </row>
    <row r="28" spans="1:10" ht="16.5" thickTop="1" thickBot="1" x14ac:dyDescent="0.3">
      <c r="A28" s="54" t="s">
        <v>30</v>
      </c>
      <c r="B28" s="32">
        <f>SUM(B23:B27)</f>
        <v>297</v>
      </c>
      <c r="C28" s="33">
        <f>SUM(C23:C27)</f>
        <v>210</v>
      </c>
      <c r="D28" s="34">
        <f>SUM(D23:D27)</f>
        <v>87</v>
      </c>
      <c r="E28" s="35">
        <f>SUM(E23:E27)</f>
        <v>92</v>
      </c>
      <c r="F28" s="36">
        <f t="shared" si="0"/>
        <v>30.976430976430976</v>
      </c>
      <c r="G28" s="37">
        <f>SUM(G23:G27)</f>
        <v>49</v>
      </c>
      <c r="H28" s="36">
        <f t="shared" si="1"/>
        <v>53.260869565217398</v>
      </c>
      <c r="I28" s="37">
        <f>SUM(I23:I27)</f>
        <v>43</v>
      </c>
      <c r="J28" s="38">
        <f t="shared" si="2"/>
        <v>46.739130434782609</v>
      </c>
    </row>
    <row r="29" spans="1:10" ht="30" thickBot="1" x14ac:dyDescent="0.3">
      <c r="A29" s="55" t="s">
        <v>31</v>
      </c>
      <c r="B29" s="56">
        <f>B21+B28</f>
        <v>411</v>
      </c>
      <c r="C29" s="57">
        <f>C21+C28</f>
        <v>300</v>
      </c>
      <c r="D29" s="58">
        <f>D21+D28</f>
        <v>111</v>
      </c>
      <c r="E29" s="59">
        <f>E21+E28</f>
        <v>119</v>
      </c>
      <c r="F29" s="60">
        <f t="shared" si="0"/>
        <v>28.953771289537713</v>
      </c>
      <c r="G29" s="61">
        <f>G21+G28</f>
        <v>69</v>
      </c>
      <c r="H29" s="60">
        <f t="shared" si="1"/>
        <v>57.983193277310932</v>
      </c>
      <c r="I29" s="61">
        <f>I21+I28</f>
        <v>50</v>
      </c>
      <c r="J29" s="62">
        <f t="shared" si="2"/>
        <v>42.016806722689076</v>
      </c>
    </row>
  </sheetData>
  <mergeCells count="5">
    <mergeCell ref="A1:J1"/>
    <mergeCell ref="A2:J2"/>
    <mergeCell ref="A5:A7"/>
    <mergeCell ref="B5:D6"/>
    <mergeCell ref="E5:J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J27" sqref="J27"/>
    </sheetView>
  </sheetViews>
  <sheetFormatPr defaultRowHeight="15" x14ac:dyDescent="0.25"/>
  <cols>
    <col min="1" max="1" width="22.7109375" bestFit="1" customWidth="1"/>
    <col min="6" max="6" width="20.5703125" customWidth="1"/>
    <col min="7" max="7" width="18.42578125" customWidth="1"/>
  </cols>
  <sheetData>
    <row r="1" spans="1:8" ht="15.75" x14ac:dyDescent="0.25">
      <c r="A1" s="93" t="s">
        <v>0</v>
      </c>
      <c r="B1" s="93"/>
      <c r="C1" s="93"/>
      <c r="D1" s="93"/>
      <c r="E1" s="93"/>
      <c r="F1" s="93"/>
      <c r="G1" s="93"/>
      <c r="H1" s="93"/>
    </row>
    <row r="2" spans="1:8" ht="15.75" x14ac:dyDescent="0.25">
      <c r="A2" s="93" t="s">
        <v>32</v>
      </c>
      <c r="B2" s="93"/>
      <c r="C2" s="93"/>
      <c r="D2" s="93"/>
      <c r="E2" s="93"/>
      <c r="F2" s="93"/>
      <c r="G2" s="93"/>
      <c r="H2" s="93"/>
    </row>
    <row r="4" spans="1:8" ht="15.75" thickBot="1" x14ac:dyDescent="0.3"/>
    <row r="5" spans="1:8" x14ac:dyDescent="0.25">
      <c r="A5" s="94" t="s">
        <v>33</v>
      </c>
      <c r="B5" s="97" t="s">
        <v>2</v>
      </c>
      <c r="C5" s="98"/>
      <c r="D5" s="98"/>
      <c r="E5" s="101" t="s">
        <v>3</v>
      </c>
      <c r="F5" s="98"/>
      <c r="G5" s="109"/>
      <c r="H5" s="112" t="s">
        <v>34</v>
      </c>
    </row>
    <row r="6" spans="1:8" ht="15.75" thickBot="1" x14ac:dyDescent="0.3">
      <c r="A6" s="95"/>
      <c r="B6" s="99"/>
      <c r="C6" s="100"/>
      <c r="D6" s="100"/>
      <c r="E6" s="110"/>
      <c r="F6" s="100"/>
      <c r="G6" s="111"/>
      <c r="H6" s="113"/>
    </row>
    <row r="7" spans="1:8" ht="52.5" thickTop="1" thickBot="1" x14ac:dyDescent="0.3">
      <c r="A7" s="108"/>
      <c r="B7" s="1" t="s">
        <v>4</v>
      </c>
      <c r="C7" s="2" t="s">
        <v>5</v>
      </c>
      <c r="D7" s="3" t="s">
        <v>6</v>
      </c>
      <c r="E7" s="63" t="s">
        <v>4</v>
      </c>
      <c r="F7" s="2" t="s">
        <v>8</v>
      </c>
      <c r="G7" s="64" t="s">
        <v>9</v>
      </c>
      <c r="H7" s="114"/>
    </row>
    <row r="8" spans="1:8" ht="16.5" thickTop="1" x14ac:dyDescent="0.25">
      <c r="A8" s="65" t="s">
        <v>35</v>
      </c>
      <c r="B8" s="66">
        <v>42</v>
      </c>
      <c r="C8" s="67">
        <v>42</v>
      </c>
      <c r="D8" s="68">
        <v>0</v>
      </c>
      <c r="E8" s="69">
        <v>10</v>
      </c>
      <c r="F8" s="67">
        <v>10</v>
      </c>
      <c r="G8" s="70">
        <v>0</v>
      </c>
      <c r="H8" s="71">
        <f t="shared" ref="H8:H16" si="0">E8/B8*100</f>
        <v>23.809523809523807</v>
      </c>
    </row>
    <row r="9" spans="1:8" ht="15.75" x14ac:dyDescent="0.25">
      <c r="A9" s="72" t="s">
        <v>36</v>
      </c>
      <c r="B9" s="73">
        <v>46</v>
      </c>
      <c r="C9" s="74">
        <v>46</v>
      </c>
      <c r="D9" s="75">
        <v>0</v>
      </c>
      <c r="E9" s="76">
        <v>21</v>
      </c>
      <c r="F9" s="74">
        <v>21</v>
      </c>
      <c r="G9" s="77">
        <v>0</v>
      </c>
      <c r="H9" s="78">
        <f t="shared" si="0"/>
        <v>45.652173913043477</v>
      </c>
    </row>
    <row r="10" spans="1:8" ht="15.75" x14ac:dyDescent="0.25">
      <c r="A10" s="72" t="s">
        <v>37</v>
      </c>
      <c r="B10" s="73">
        <v>52</v>
      </c>
      <c r="C10" s="74">
        <v>26</v>
      </c>
      <c r="D10" s="75">
        <v>26</v>
      </c>
      <c r="E10" s="76">
        <v>15</v>
      </c>
      <c r="F10" s="74">
        <v>3</v>
      </c>
      <c r="G10" s="77">
        <v>12</v>
      </c>
      <c r="H10" s="78">
        <f t="shared" si="0"/>
        <v>28.846153846153843</v>
      </c>
    </row>
    <row r="11" spans="1:8" ht="15.75" x14ac:dyDescent="0.25">
      <c r="A11" s="72" t="s">
        <v>38</v>
      </c>
      <c r="B11" s="73">
        <v>47</v>
      </c>
      <c r="C11" s="74">
        <v>38</v>
      </c>
      <c r="D11" s="75">
        <v>9</v>
      </c>
      <c r="E11" s="76">
        <v>12</v>
      </c>
      <c r="F11" s="74">
        <v>7</v>
      </c>
      <c r="G11" s="77">
        <v>5</v>
      </c>
      <c r="H11" s="78">
        <f t="shared" si="0"/>
        <v>25.531914893617021</v>
      </c>
    </row>
    <row r="12" spans="1:8" ht="15.75" x14ac:dyDescent="0.25">
      <c r="A12" s="72" t="s">
        <v>39</v>
      </c>
      <c r="B12" s="73">
        <v>48</v>
      </c>
      <c r="C12" s="74">
        <v>28</v>
      </c>
      <c r="D12" s="75">
        <v>20</v>
      </c>
      <c r="E12" s="76">
        <v>13</v>
      </c>
      <c r="F12" s="74">
        <v>3</v>
      </c>
      <c r="G12" s="77">
        <v>10</v>
      </c>
      <c r="H12" s="78">
        <f t="shared" si="0"/>
        <v>27.083333333333332</v>
      </c>
    </row>
    <row r="13" spans="1:8" ht="15.75" x14ac:dyDescent="0.25">
      <c r="A13" s="72" t="s">
        <v>40</v>
      </c>
      <c r="B13" s="73">
        <v>66</v>
      </c>
      <c r="C13" s="74">
        <v>62</v>
      </c>
      <c r="D13" s="75">
        <v>4</v>
      </c>
      <c r="E13" s="76">
        <v>19</v>
      </c>
      <c r="F13" s="74">
        <v>17</v>
      </c>
      <c r="G13" s="77">
        <v>2</v>
      </c>
      <c r="H13" s="78">
        <f t="shared" si="0"/>
        <v>28.787878787878789</v>
      </c>
    </row>
    <row r="14" spans="1:8" ht="15.75" x14ac:dyDescent="0.25">
      <c r="A14" s="72" t="s">
        <v>41</v>
      </c>
      <c r="B14" s="73">
        <v>54</v>
      </c>
      <c r="C14" s="74">
        <v>24</v>
      </c>
      <c r="D14" s="75">
        <v>30</v>
      </c>
      <c r="E14" s="76">
        <v>11</v>
      </c>
      <c r="F14" s="74">
        <v>1</v>
      </c>
      <c r="G14" s="77">
        <v>10</v>
      </c>
      <c r="H14" s="78">
        <f t="shared" si="0"/>
        <v>20.37037037037037</v>
      </c>
    </row>
    <row r="15" spans="1:8" ht="16.5" thickBot="1" x14ac:dyDescent="0.3">
      <c r="A15" s="79" t="s">
        <v>42</v>
      </c>
      <c r="B15" s="80">
        <v>56</v>
      </c>
      <c r="C15" s="81">
        <v>34</v>
      </c>
      <c r="D15" s="82">
        <v>22</v>
      </c>
      <c r="E15" s="83">
        <v>18</v>
      </c>
      <c r="F15" s="81">
        <v>7</v>
      </c>
      <c r="G15" s="84">
        <v>11</v>
      </c>
      <c r="H15" s="85">
        <f t="shared" si="0"/>
        <v>32.142857142857146</v>
      </c>
    </row>
    <row r="16" spans="1:8" ht="18" thickTop="1" thickBot="1" x14ac:dyDescent="0.3">
      <c r="A16" s="86" t="s">
        <v>43</v>
      </c>
      <c r="B16" s="87">
        <f t="shared" ref="B16:G16" si="1">SUM(B8:B15)</f>
        <v>411</v>
      </c>
      <c r="C16" s="88">
        <f t="shared" si="1"/>
        <v>300</v>
      </c>
      <c r="D16" s="89">
        <f t="shared" si="1"/>
        <v>111</v>
      </c>
      <c r="E16" s="90">
        <f t="shared" si="1"/>
        <v>119</v>
      </c>
      <c r="F16" s="88">
        <f t="shared" si="1"/>
        <v>69</v>
      </c>
      <c r="G16" s="91">
        <f t="shared" si="1"/>
        <v>50</v>
      </c>
      <c r="H16" s="92">
        <f t="shared" si="0"/>
        <v>28.953771289537713</v>
      </c>
    </row>
  </sheetData>
  <mergeCells count="6">
    <mergeCell ref="A1:H1"/>
    <mergeCell ref="A2:H2"/>
    <mergeCell ref="A5:A7"/>
    <mergeCell ref="B5:D6"/>
    <mergeCell ref="E5:G6"/>
    <mergeCell ref="H5:H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11" sqref="P1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K35" sqref="K35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 1</vt:lpstr>
      <vt:lpstr>tabuľka 2</vt:lpstr>
      <vt:lpstr>graf 1</vt:lpstr>
      <vt:lpstr>graf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2014-08-26T07:54:52Z</dcterms:modified>
</cp:coreProperties>
</file>